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10" windowHeight="9690" activeTab="0"/>
  </bookViews>
  <sheets>
    <sheet name="SP30+30" sheetId="1" r:id="rId1"/>
    <sheet name="LM,SM60a3x20" sheetId="2" r:id="rId2"/>
    <sheet name="LP60" sheetId="3" r:id="rId3"/>
  </sheets>
  <definedNames>
    <definedName name="_xlnm.Print_Area" localSheetId="1">'LM,SM60a3x20'!$A:$P</definedName>
    <definedName name="_xlnm.Print_Area" localSheetId="2">'LP60'!$A:$L</definedName>
    <definedName name="_xlnm.Print_Area" localSheetId="0">'SP30+30'!$A:$S</definedName>
  </definedNames>
  <calcPr fullCalcOnLoad="1"/>
</workbook>
</file>

<file path=xl/sharedStrings.xml><?xml version="1.0" encoding="utf-8"?>
<sst xmlns="http://schemas.openxmlformats.org/spreadsheetml/2006/main" count="388" uniqueCount="142">
  <si>
    <t>VÝSLEDKOVÁ  LISTINA</t>
  </si>
  <si>
    <t>Název soutěže :</t>
  </si>
  <si>
    <t>Pořadatel :</t>
  </si>
  <si>
    <t>Místo konání :</t>
  </si>
  <si>
    <t>Datum konání :</t>
  </si>
  <si>
    <t>Disciplina :</t>
  </si>
  <si>
    <t>Pořadí</t>
  </si>
  <si>
    <t>Příjmení a jméno</t>
  </si>
  <si>
    <t>Rok</t>
  </si>
  <si>
    <t>Ev.číslo</t>
  </si>
  <si>
    <t>Číslo</t>
  </si>
  <si>
    <t>Název SSK</t>
  </si>
  <si>
    <t>1.</t>
  </si>
  <si>
    <t>2.</t>
  </si>
  <si>
    <t>3.</t>
  </si>
  <si>
    <t>4.</t>
  </si>
  <si>
    <t>5.</t>
  </si>
  <si>
    <t>6.</t>
  </si>
  <si>
    <t>Celkem</t>
  </si>
  <si>
    <t>VT</t>
  </si>
  <si>
    <t>nar.</t>
  </si>
  <si>
    <t>člena</t>
  </si>
  <si>
    <t>SSK</t>
  </si>
  <si>
    <t>0042</t>
  </si>
  <si>
    <t>0298</t>
  </si>
  <si>
    <t>Strakonice</t>
  </si>
  <si>
    <t>Hlavní rozhodčí :</t>
  </si>
  <si>
    <t>PHK :</t>
  </si>
  <si>
    <t>SP 30 + 30</t>
  </si>
  <si>
    <t>Poř.</t>
  </si>
  <si>
    <t>Ev.č.</t>
  </si>
  <si>
    <t>souč.</t>
  </si>
  <si>
    <t>Rozstřel</t>
  </si>
  <si>
    <t xml:space="preserve"> </t>
  </si>
  <si>
    <t>České Budějovice-Borek</t>
  </si>
  <si>
    <t>Jihočeské krajské sdružení ČSS</t>
  </si>
  <si>
    <t>střelnice Borek</t>
  </si>
  <si>
    <t>Pořádáním pověřen:</t>
  </si>
  <si>
    <t>SSK Stromovka ČB, SSK České Budějovice - Borek</t>
  </si>
  <si>
    <t>0301</t>
  </si>
  <si>
    <t>ing. Jan Dvořák A 0302</t>
  </si>
  <si>
    <t>St.</t>
  </si>
  <si>
    <t>č.</t>
  </si>
  <si>
    <t>LP 60</t>
  </si>
  <si>
    <t>FOISTOVÁ Nikola</t>
  </si>
  <si>
    <t>38892</t>
  </si>
  <si>
    <t>VOLDÁN Petr</t>
  </si>
  <si>
    <t>CHMEL Karel st.</t>
  </si>
  <si>
    <t>01574</t>
  </si>
  <si>
    <t>ing. Petr Voldán A 0130</t>
  </si>
  <si>
    <t>SP 30 + 30 Ženy, juniorky, dorost</t>
  </si>
  <si>
    <t>NETRVALOVÁ Kristýna</t>
  </si>
  <si>
    <t>1994</t>
  </si>
  <si>
    <t>38832</t>
  </si>
  <si>
    <t>0136</t>
  </si>
  <si>
    <t>Písek</t>
  </si>
  <si>
    <t>KUBEŠ František</t>
  </si>
  <si>
    <t>04938</t>
  </si>
  <si>
    <t>JAREŠ Jakub</t>
  </si>
  <si>
    <t>HOFFMAN Jiří</t>
  </si>
  <si>
    <t>JčKP</t>
  </si>
  <si>
    <t>Přebor Jihočeského kraje 2013</t>
  </si>
  <si>
    <t xml:space="preserve"> 11.5.2013</t>
  </si>
  <si>
    <t>HOUZAROVÁ Karolína</t>
  </si>
  <si>
    <t>32273</t>
  </si>
  <si>
    <t>SÝKORA Pavel</t>
  </si>
  <si>
    <t>Stromovka České Budějovice</t>
  </si>
  <si>
    <t>JECHOVÁ Marie</t>
  </si>
  <si>
    <t>1990</t>
  </si>
  <si>
    <t>0032</t>
  </si>
  <si>
    <t>BOHEMIA Poděbrady</t>
  </si>
  <si>
    <t>KOTROUŠ Pavel</t>
  </si>
  <si>
    <t>1968</t>
  </si>
  <si>
    <t>37630</t>
  </si>
  <si>
    <t>0688</t>
  </si>
  <si>
    <t>Blatná</t>
  </si>
  <si>
    <t>ANDREJIČ Nikola</t>
  </si>
  <si>
    <t>1977</t>
  </si>
  <si>
    <t>13923</t>
  </si>
  <si>
    <t>LM, SM 3x20</t>
  </si>
  <si>
    <t>LM, SM 60</t>
  </si>
  <si>
    <t>MUSILOVÁ Michaela</t>
  </si>
  <si>
    <t>0370</t>
  </si>
  <si>
    <t>Dukla Plzeň</t>
  </si>
  <si>
    <t>2</t>
  </si>
  <si>
    <t>JONÁK Vojtěch</t>
  </si>
  <si>
    <t>0175</t>
  </si>
  <si>
    <t>Benešov</t>
  </si>
  <si>
    <t>JONÁK Vít</t>
  </si>
  <si>
    <t>33150</t>
  </si>
  <si>
    <t>VESELÝ Ondřej</t>
  </si>
  <si>
    <t>ŠILHOVÁ Alena</t>
  </si>
  <si>
    <t>1998</t>
  </si>
  <si>
    <t>1</t>
  </si>
  <si>
    <t>9</t>
  </si>
  <si>
    <t>10</t>
  </si>
  <si>
    <t>11</t>
  </si>
  <si>
    <t>ŠTĚCH Josef</t>
  </si>
  <si>
    <t>1946</t>
  </si>
  <si>
    <t>01054</t>
  </si>
  <si>
    <t>0102</t>
  </si>
  <si>
    <t>PORTYČ Písek</t>
  </si>
  <si>
    <t>12</t>
  </si>
  <si>
    <t>GRILL Karel ing.</t>
  </si>
  <si>
    <t>1/2</t>
  </si>
  <si>
    <t>HANUS Jiří</t>
  </si>
  <si>
    <t>01037</t>
  </si>
  <si>
    <t>0241</t>
  </si>
  <si>
    <t>Bechyně</t>
  </si>
  <si>
    <t>HANUS Pavel</t>
  </si>
  <si>
    <t>01042</t>
  </si>
  <si>
    <t>2/2</t>
  </si>
  <si>
    <t>3/2</t>
  </si>
  <si>
    <t>BÁRTA Jiří</t>
  </si>
  <si>
    <t>4/2</t>
  </si>
  <si>
    <t>TOUCHA Václav</t>
  </si>
  <si>
    <t>07398</t>
  </si>
  <si>
    <t>5/2</t>
  </si>
  <si>
    <t>VINTER Václav</t>
  </si>
  <si>
    <t>6/2</t>
  </si>
  <si>
    <t>RENDL Josef</t>
  </si>
  <si>
    <t>14245</t>
  </si>
  <si>
    <t>7/2</t>
  </si>
  <si>
    <t>OBRCIAN Josef  ing.</t>
  </si>
  <si>
    <t>05167</t>
  </si>
  <si>
    <t>8/2</t>
  </si>
  <si>
    <t>SCHAFFELHOFER Jan</t>
  </si>
  <si>
    <t>08800</t>
  </si>
  <si>
    <t>9/2</t>
  </si>
  <si>
    <t>CT</t>
  </si>
  <si>
    <t>II</t>
  </si>
  <si>
    <t>III</t>
  </si>
  <si>
    <t>I</t>
  </si>
  <si>
    <t>DNF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</si>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</sst>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8"/>
      <name val="Times New Roman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2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u val="single"/>
      <sz val="8"/>
      <color indexed="12"/>
      <name val="Times New Roman CE"/>
      <family val="0"/>
    </font>
    <font>
      <u val="single"/>
      <sz val="8"/>
      <color indexed="36"/>
      <name val="Times New Roman CE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 wrapText="1"/>
      <protection locked="0"/>
    </xf>
    <xf numFmtId="49" fontId="15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 applyProtection="1">
      <alignment/>
      <protection locked="0"/>
    </xf>
    <xf numFmtId="49" fontId="11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1" fillId="12" borderId="0" xfId="0" applyFont="1" applyFill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zoomScalePageLayoutView="0" workbookViewId="0" topLeftCell="A7">
      <pane xSplit="5" topLeftCell="F1" activePane="topRight" state="frozen"/>
      <selection pane="topLeft" activeCell="G7" sqref="G7"/>
      <selection pane="topRight" activeCell="H36" sqref="H36"/>
    </sheetView>
  </sheetViews>
  <sheetFormatPr defaultColWidth="9.140625" defaultRowHeight="12"/>
  <cols>
    <col min="1" max="1" width="6.8515625" style="1" customWidth="1"/>
    <col min="2" max="2" width="4.8515625" style="1" customWidth="1"/>
    <col min="3" max="3" width="5.8515625" style="1" customWidth="1"/>
    <col min="4" max="4" width="38.140625" style="0" customWidth="1"/>
    <col min="5" max="5" width="10.421875" style="1" customWidth="1"/>
    <col min="6" max="6" width="13.7109375" style="1" customWidth="1"/>
    <col min="7" max="7" width="10.8515625" style="1" customWidth="1"/>
    <col min="8" max="8" width="38.00390625" style="0" customWidth="1"/>
    <col min="9" max="11" width="6.7109375" style="1" customWidth="1"/>
    <col min="12" max="12" width="8.8515625" style="1" customWidth="1"/>
    <col min="13" max="15" width="6.7109375" style="1" customWidth="1"/>
    <col min="16" max="17" width="8.8515625" style="1" customWidth="1"/>
    <col min="18" max="18" width="7.421875" style="1" customWidth="1"/>
    <col min="19" max="19" width="5.28125" style="1" customWidth="1"/>
    <col min="20" max="20" width="7.421875" style="1" customWidth="1"/>
  </cols>
  <sheetData>
    <row r="1" ht="25.5">
      <c r="G1" s="2" t="s">
        <v>0</v>
      </c>
    </row>
    <row r="2" spans="5:7" ht="11.25">
      <c r="E2"/>
      <c r="G2"/>
    </row>
    <row r="3" spans="1:20" ht="15.75">
      <c r="A3" s="7"/>
      <c r="B3" s="7"/>
      <c r="C3" s="8"/>
      <c r="D3" s="13" t="s">
        <v>1</v>
      </c>
      <c r="E3" s="16" t="s">
        <v>61</v>
      </c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>
      <c r="A4" s="7"/>
      <c r="B4" s="7"/>
      <c r="C4" s="8"/>
      <c r="D4" s="13" t="s">
        <v>2</v>
      </c>
      <c r="E4" s="16" t="s">
        <v>35</v>
      </c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>
      <c r="A5" s="7"/>
      <c r="B5" s="7"/>
      <c r="C5" s="8"/>
      <c r="D5" s="13" t="s">
        <v>37</v>
      </c>
      <c r="E5" s="16" t="s">
        <v>38</v>
      </c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15.75">
      <c r="A6" s="7"/>
      <c r="B6" s="7"/>
      <c r="C6" s="8"/>
      <c r="D6" s="13" t="s">
        <v>3</v>
      </c>
      <c r="E6" s="16" t="s">
        <v>36</v>
      </c>
      <c r="F6" s="8"/>
      <c r="G6" s="8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.75">
      <c r="A7" s="7"/>
      <c r="B7" s="7"/>
      <c r="C7" s="8"/>
      <c r="D7" s="13" t="s">
        <v>4</v>
      </c>
      <c r="E7" s="17" t="s">
        <v>62</v>
      </c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.75">
      <c r="A8" s="8"/>
      <c r="B8" s="8"/>
      <c r="C8" s="8"/>
      <c r="D8" s="9"/>
      <c r="E8" s="11"/>
      <c r="F8" s="8"/>
      <c r="G8" s="8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ht="16.5" thickBot="1">
      <c r="A9" s="7"/>
      <c r="B9" s="7"/>
      <c r="C9" s="8"/>
      <c r="D9" s="9" t="s">
        <v>5</v>
      </c>
      <c r="E9" s="9" t="s">
        <v>28</v>
      </c>
      <c r="F9" s="8"/>
      <c r="G9" s="8"/>
      <c r="H9" s="9"/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12">
      <c r="A10" s="20" t="s">
        <v>29</v>
      </c>
      <c r="B10" s="20" t="s">
        <v>29</v>
      </c>
      <c r="C10" s="20" t="s">
        <v>41</v>
      </c>
      <c r="D10" s="21" t="s">
        <v>7</v>
      </c>
      <c r="E10" s="20" t="s">
        <v>8</v>
      </c>
      <c r="F10" s="20" t="s">
        <v>30</v>
      </c>
      <c r="G10" s="20" t="s">
        <v>10</v>
      </c>
      <c r="H10" s="21" t="s">
        <v>11</v>
      </c>
      <c r="I10" s="20" t="s">
        <v>12</v>
      </c>
      <c r="J10" s="20" t="s">
        <v>13</v>
      </c>
      <c r="K10" s="20" t="s">
        <v>14</v>
      </c>
      <c r="L10" s="20" t="s">
        <v>31</v>
      </c>
      <c r="M10" s="20" t="s">
        <v>12</v>
      </c>
      <c r="N10" s="20" t="s">
        <v>13</v>
      </c>
      <c r="O10" s="20" t="s">
        <v>14</v>
      </c>
      <c r="P10" s="20" t="s">
        <v>31</v>
      </c>
      <c r="Q10" s="20" t="s">
        <v>18</v>
      </c>
      <c r="R10" s="20" t="s">
        <v>32</v>
      </c>
      <c r="S10" s="20" t="s">
        <v>129</v>
      </c>
      <c r="T10" s="20" t="s">
        <v>19</v>
      </c>
    </row>
    <row r="11" spans="1:20" ht="12.75" thickBot="1">
      <c r="A11" s="22" t="s">
        <v>60</v>
      </c>
      <c r="B11" s="22" t="s">
        <v>33</v>
      </c>
      <c r="C11" s="55" t="s">
        <v>42</v>
      </c>
      <c r="D11" s="56"/>
      <c r="E11" s="55" t="s">
        <v>20</v>
      </c>
      <c r="F11" s="55" t="s">
        <v>21</v>
      </c>
      <c r="G11" s="55" t="s">
        <v>22</v>
      </c>
      <c r="H11" s="56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45" customFormat="1" ht="15.75">
      <c r="A12" s="36" t="s">
        <v>12</v>
      </c>
      <c r="B12" s="47" t="s">
        <v>12</v>
      </c>
      <c r="C12" s="29" t="s">
        <v>93</v>
      </c>
      <c r="D12" s="60" t="s">
        <v>59</v>
      </c>
      <c r="E12" s="61">
        <v>1994</v>
      </c>
      <c r="F12" s="61">
        <v>38423</v>
      </c>
      <c r="G12" s="39" t="s">
        <v>54</v>
      </c>
      <c r="H12" s="62" t="s">
        <v>55</v>
      </c>
      <c r="I12" s="36">
        <v>88</v>
      </c>
      <c r="J12" s="36">
        <v>90</v>
      </c>
      <c r="K12" s="36">
        <v>97</v>
      </c>
      <c r="L12" s="47">
        <f aca="true" t="shared" si="0" ref="L12:L25">SUM(I12:K12)</f>
        <v>275</v>
      </c>
      <c r="M12" s="47">
        <v>95</v>
      </c>
      <c r="N12" s="47">
        <v>93</v>
      </c>
      <c r="O12" s="47">
        <v>93</v>
      </c>
      <c r="P12" s="47">
        <f aca="true" t="shared" si="1" ref="P12:P25">SUM(M12:O12)</f>
        <v>281</v>
      </c>
      <c r="Q12" s="47">
        <f aca="true" t="shared" si="2" ref="Q12:Q25">SUM(L12,P12)</f>
        <v>556</v>
      </c>
      <c r="R12" s="36"/>
      <c r="S12" s="36">
        <v>8</v>
      </c>
      <c r="T12" s="36" t="s">
        <v>130</v>
      </c>
    </row>
    <row r="13" spans="1:20" s="52" customFormat="1" ht="15.75">
      <c r="A13" s="47"/>
      <c r="B13" s="47" t="s">
        <v>13</v>
      </c>
      <c r="C13" s="29" t="s">
        <v>84</v>
      </c>
      <c r="D13" s="33" t="s">
        <v>88</v>
      </c>
      <c r="E13" s="36">
        <v>1993</v>
      </c>
      <c r="F13" s="34" t="s">
        <v>89</v>
      </c>
      <c r="G13" s="39" t="s">
        <v>86</v>
      </c>
      <c r="H13" s="72" t="s">
        <v>87</v>
      </c>
      <c r="I13" s="47">
        <v>91</v>
      </c>
      <c r="J13" s="47">
        <v>96</v>
      </c>
      <c r="K13" s="47">
        <v>97</v>
      </c>
      <c r="L13" s="47">
        <f t="shared" si="0"/>
        <v>284</v>
      </c>
      <c r="M13" s="47">
        <v>92</v>
      </c>
      <c r="N13" s="47">
        <v>91</v>
      </c>
      <c r="O13" s="47">
        <v>79</v>
      </c>
      <c r="P13" s="47">
        <f t="shared" si="1"/>
        <v>262</v>
      </c>
      <c r="Q13" s="47">
        <f t="shared" si="2"/>
        <v>546</v>
      </c>
      <c r="R13" s="47">
        <v>49</v>
      </c>
      <c r="S13" s="47">
        <v>14</v>
      </c>
      <c r="T13" s="47" t="s">
        <v>130</v>
      </c>
    </row>
    <row r="14" spans="1:20" s="52" customFormat="1" ht="15.75">
      <c r="A14" s="47" t="s">
        <v>13</v>
      </c>
      <c r="B14" s="47" t="s">
        <v>14</v>
      </c>
      <c r="C14" s="29" t="s">
        <v>94</v>
      </c>
      <c r="D14" s="33" t="s">
        <v>47</v>
      </c>
      <c r="E14" s="36">
        <v>1945</v>
      </c>
      <c r="F14" s="34" t="s">
        <v>48</v>
      </c>
      <c r="G14" s="39" t="s">
        <v>54</v>
      </c>
      <c r="H14" s="50" t="s">
        <v>55</v>
      </c>
      <c r="I14" s="47">
        <v>86</v>
      </c>
      <c r="J14" s="47">
        <v>91</v>
      </c>
      <c r="K14" s="47">
        <v>92</v>
      </c>
      <c r="L14" s="47">
        <f t="shared" si="0"/>
        <v>269</v>
      </c>
      <c r="M14" s="47">
        <v>92</v>
      </c>
      <c r="N14" s="47">
        <v>94</v>
      </c>
      <c r="O14" s="47">
        <v>91</v>
      </c>
      <c r="P14" s="47">
        <f t="shared" si="1"/>
        <v>277</v>
      </c>
      <c r="Q14" s="47">
        <f t="shared" si="2"/>
        <v>546</v>
      </c>
      <c r="R14" s="47">
        <v>46</v>
      </c>
      <c r="S14" s="47">
        <v>9</v>
      </c>
      <c r="T14" s="47" t="s">
        <v>130</v>
      </c>
    </row>
    <row r="15" spans="1:20" s="52" customFormat="1" ht="15.75">
      <c r="A15" s="47" t="s">
        <v>14</v>
      </c>
      <c r="B15" s="47" t="s">
        <v>15</v>
      </c>
      <c r="C15" s="29" t="s">
        <v>112</v>
      </c>
      <c r="D15" s="48" t="s">
        <v>113</v>
      </c>
      <c r="E15" s="76">
        <v>1949</v>
      </c>
      <c r="F15" s="36">
        <v>35126</v>
      </c>
      <c r="G15" s="34" t="s">
        <v>23</v>
      </c>
      <c r="H15" s="35" t="s">
        <v>34</v>
      </c>
      <c r="I15" s="47">
        <v>90</v>
      </c>
      <c r="J15" s="47">
        <v>92</v>
      </c>
      <c r="K15" s="47">
        <v>89</v>
      </c>
      <c r="L15" s="47">
        <f t="shared" si="0"/>
        <v>271</v>
      </c>
      <c r="M15" s="47">
        <v>93</v>
      </c>
      <c r="N15" s="47">
        <v>90</v>
      </c>
      <c r="O15" s="47">
        <v>91</v>
      </c>
      <c r="P15" s="47">
        <f t="shared" si="1"/>
        <v>274</v>
      </c>
      <c r="Q15" s="47">
        <f t="shared" si="2"/>
        <v>545</v>
      </c>
      <c r="R15" s="47"/>
      <c r="S15" s="47">
        <v>5</v>
      </c>
      <c r="T15" s="47" t="s">
        <v>130</v>
      </c>
    </row>
    <row r="16" spans="1:20" s="52" customFormat="1" ht="15.75">
      <c r="A16" s="47" t="s">
        <v>15</v>
      </c>
      <c r="B16" s="47" t="s">
        <v>16</v>
      </c>
      <c r="C16" s="29" t="s">
        <v>111</v>
      </c>
      <c r="D16" s="48" t="s">
        <v>109</v>
      </c>
      <c r="E16" s="36">
        <v>1965</v>
      </c>
      <c r="F16" s="34" t="s">
        <v>110</v>
      </c>
      <c r="G16" s="34" t="s">
        <v>107</v>
      </c>
      <c r="H16" s="35" t="s">
        <v>108</v>
      </c>
      <c r="I16" s="47">
        <v>87</v>
      </c>
      <c r="J16" s="47">
        <v>92</v>
      </c>
      <c r="K16" s="47">
        <v>92</v>
      </c>
      <c r="L16" s="47">
        <f t="shared" si="0"/>
        <v>271</v>
      </c>
      <c r="M16" s="47">
        <v>89</v>
      </c>
      <c r="N16" s="47">
        <v>93</v>
      </c>
      <c r="O16" s="47">
        <v>91</v>
      </c>
      <c r="P16" s="47">
        <f t="shared" si="1"/>
        <v>273</v>
      </c>
      <c r="Q16" s="47">
        <f t="shared" si="2"/>
        <v>544</v>
      </c>
      <c r="R16" s="47"/>
      <c r="S16" s="47">
        <v>7</v>
      </c>
      <c r="T16" s="47" t="s">
        <v>131</v>
      </c>
    </row>
    <row r="17" spans="1:20" s="52" customFormat="1" ht="15.75">
      <c r="A17" s="47" t="s">
        <v>16</v>
      </c>
      <c r="B17" s="47" t="s">
        <v>17</v>
      </c>
      <c r="C17" s="29" t="s">
        <v>125</v>
      </c>
      <c r="D17" s="35" t="s">
        <v>126</v>
      </c>
      <c r="E17" s="36">
        <v>1961</v>
      </c>
      <c r="F17" s="34" t="s">
        <v>127</v>
      </c>
      <c r="G17" s="34" t="s">
        <v>23</v>
      </c>
      <c r="H17" s="35" t="s">
        <v>34</v>
      </c>
      <c r="I17" s="47">
        <v>87</v>
      </c>
      <c r="J17" s="47">
        <v>87</v>
      </c>
      <c r="K17" s="47">
        <v>89</v>
      </c>
      <c r="L17" s="47">
        <f t="shared" si="0"/>
        <v>263</v>
      </c>
      <c r="M17" s="47">
        <v>90</v>
      </c>
      <c r="N17" s="47">
        <v>91</v>
      </c>
      <c r="O17" s="47">
        <v>90</v>
      </c>
      <c r="P17" s="47">
        <f t="shared" si="1"/>
        <v>271</v>
      </c>
      <c r="Q17" s="47">
        <f t="shared" si="2"/>
        <v>534</v>
      </c>
      <c r="R17" s="47"/>
      <c r="S17" s="47">
        <v>3</v>
      </c>
      <c r="T17" s="47" t="s">
        <v>131</v>
      </c>
    </row>
    <row r="18" spans="1:20" s="52" customFormat="1" ht="15.75">
      <c r="A18" s="47" t="s">
        <v>17</v>
      </c>
      <c r="B18" s="47" t="s">
        <v>134</v>
      </c>
      <c r="C18" s="29" t="s">
        <v>119</v>
      </c>
      <c r="D18" s="77" t="s">
        <v>120</v>
      </c>
      <c r="E18" s="38">
        <v>1951</v>
      </c>
      <c r="F18" s="39" t="s">
        <v>121</v>
      </c>
      <c r="G18" s="34" t="s">
        <v>24</v>
      </c>
      <c r="H18" s="35" t="s">
        <v>25</v>
      </c>
      <c r="I18" s="47">
        <v>91</v>
      </c>
      <c r="J18" s="47">
        <v>87</v>
      </c>
      <c r="K18" s="47">
        <v>95</v>
      </c>
      <c r="L18" s="47">
        <f t="shared" si="0"/>
        <v>273</v>
      </c>
      <c r="M18" s="47">
        <v>89</v>
      </c>
      <c r="N18" s="47">
        <v>81</v>
      </c>
      <c r="O18" s="47">
        <v>90</v>
      </c>
      <c r="P18" s="47">
        <f t="shared" si="1"/>
        <v>260</v>
      </c>
      <c r="Q18" s="47">
        <f t="shared" si="2"/>
        <v>533</v>
      </c>
      <c r="R18" s="47"/>
      <c r="S18" s="47">
        <v>15</v>
      </c>
      <c r="T18" s="47" t="s">
        <v>131</v>
      </c>
    </row>
    <row r="19" spans="1:20" s="52" customFormat="1" ht="15.75">
      <c r="A19" s="47" t="s">
        <v>134</v>
      </c>
      <c r="B19" s="47" t="s">
        <v>135</v>
      </c>
      <c r="C19" s="29" t="s">
        <v>95</v>
      </c>
      <c r="D19" s="48" t="s">
        <v>56</v>
      </c>
      <c r="E19" s="36">
        <v>1940</v>
      </c>
      <c r="F19" s="34" t="s">
        <v>57</v>
      </c>
      <c r="G19" s="34" t="s">
        <v>23</v>
      </c>
      <c r="H19" s="35" t="s">
        <v>34</v>
      </c>
      <c r="I19" s="47">
        <v>78</v>
      </c>
      <c r="J19" s="47">
        <v>92</v>
      </c>
      <c r="K19" s="47">
        <v>91</v>
      </c>
      <c r="L19" s="47">
        <f t="shared" si="0"/>
        <v>261</v>
      </c>
      <c r="M19" s="47">
        <v>89</v>
      </c>
      <c r="N19" s="47">
        <v>91</v>
      </c>
      <c r="O19" s="47">
        <v>89</v>
      </c>
      <c r="P19" s="47">
        <f t="shared" si="1"/>
        <v>269</v>
      </c>
      <c r="Q19" s="47">
        <f t="shared" si="2"/>
        <v>530</v>
      </c>
      <c r="R19" s="47"/>
      <c r="S19" s="47">
        <v>12</v>
      </c>
      <c r="T19" s="47" t="s">
        <v>131</v>
      </c>
    </row>
    <row r="20" spans="1:20" s="52" customFormat="1" ht="15.75">
      <c r="A20" s="47" t="s">
        <v>135</v>
      </c>
      <c r="B20" s="47" t="s">
        <v>136</v>
      </c>
      <c r="C20" s="29" t="s">
        <v>104</v>
      </c>
      <c r="D20" s="48" t="s">
        <v>105</v>
      </c>
      <c r="E20" s="36">
        <v>1942</v>
      </c>
      <c r="F20" s="34" t="s">
        <v>106</v>
      </c>
      <c r="G20" s="34" t="s">
        <v>107</v>
      </c>
      <c r="H20" s="35" t="s">
        <v>108</v>
      </c>
      <c r="I20" s="47">
        <v>86</v>
      </c>
      <c r="J20" s="47">
        <v>78</v>
      </c>
      <c r="K20" s="47">
        <v>88</v>
      </c>
      <c r="L20" s="47">
        <f t="shared" si="0"/>
        <v>252</v>
      </c>
      <c r="M20" s="47">
        <v>84</v>
      </c>
      <c r="N20" s="47">
        <v>58</v>
      </c>
      <c r="O20" s="47">
        <v>87</v>
      </c>
      <c r="P20" s="47">
        <f t="shared" si="1"/>
        <v>229</v>
      </c>
      <c r="Q20" s="47">
        <f t="shared" si="2"/>
        <v>481</v>
      </c>
      <c r="R20" s="47"/>
      <c r="S20" s="47">
        <v>3</v>
      </c>
      <c r="T20" s="47"/>
    </row>
    <row r="21" spans="1:20" s="52" customFormat="1" ht="15.75">
      <c r="A21" s="47" t="s">
        <v>136</v>
      </c>
      <c r="B21" s="47" t="s">
        <v>137</v>
      </c>
      <c r="C21" s="29" t="s">
        <v>114</v>
      </c>
      <c r="D21" s="48" t="s">
        <v>115</v>
      </c>
      <c r="E21" s="36">
        <v>1951</v>
      </c>
      <c r="F21" s="34" t="s">
        <v>116</v>
      </c>
      <c r="G21" s="34" t="s">
        <v>24</v>
      </c>
      <c r="H21" s="35" t="s">
        <v>25</v>
      </c>
      <c r="I21" s="47">
        <v>82</v>
      </c>
      <c r="J21" s="47">
        <v>76</v>
      </c>
      <c r="K21" s="47">
        <v>77</v>
      </c>
      <c r="L21" s="47">
        <f t="shared" si="0"/>
        <v>235</v>
      </c>
      <c r="M21" s="47">
        <v>81</v>
      </c>
      <c r="N21" s="47">
        <v>79</v>
      </c>
      <c r="O21" s="47">
        <v>86</v>
      </c>
      <c r="P21" s="47">
        <f t="shared" si="1"/>
        <v>246</v>
      </c>
      <c r="Q21" s="47">
        <f t="shared" si="2"/>
        <v>481</v>
      </c>
      <c r="R21" s="47"/>
      <c r="S21" s="47">
        <v>3</v>
      </c>
      <c r="T21" s="47"/>
    </row>
    <row r="22" spans="1:20" s="52" customFormat="1" ht="15.75">
      <c r="A22" s="47" t="s">
        <v>137</v>
      </c>
      <c r="B22" s="47" t="s">
        <v>138</v>
      </c>
      <c r="C22" s="29" t="s">
        <v>117</v>
      </c>
      <c r="D22" s="48" t="s">
        <v>118</v>
      </c>
      <c r="E22" s="76">
        <v>1965</v>
      </c>
      <c r="F22" s="36">
        <v>39572</v>
      </c>
      <c r="G22" s="34" t="s">
        <v>24</v>
      </c>
      <c r="H22" s="35" t="s">
        <v>25</v>
      </c>
      <c r="I22" s="47">
        <v>78</v>
      </c>
      <c r="J22" s="47">
        <v>86</v>
      </c>
      <c r="K22" s="47">
        <v>85</v>
      </c>
      <c r="L22" s="47">
        <f t="shared" si="0"/>
        <v>249</v>
      </c>
      <c r="M22" s="47">
        <v>71</v>
      </c>
      <c r="N22" s="47">
        <v>69</v>
      </c>
      <c r="O22" s="47">
        <v>82</v>
      </c>
      <c r="P22" s="47">
        <f t="shared" si="1"/>
        <v>222</v>
      </c>
      <c r="Q22" s="47">
        <f t="shared" si="2"/>
        <v>471</v>
      </c>
      <c r="R22" s="47"/>
      <c r="S22" s="47">
        <v>2</v>
      </c>
      <c r="T22" s="47"/>
    </row>
    <row r="23" spans="1:20" s="52" customFormat="1" ht="15.75">
      <c r="A23" s="47" t="s">
        <v>138</v>
      </c>
      <c r="B23" s="47" t="s">
        <v>139</v>
      </c>
      <c r="C23" s="29" t="s">
        <v>122</v>
      </c>
      <c r="D23" s="48" t="s">
        <v>123</v>
      </c>
      <c r="E23" s="36">
        <v>1954</v>
      </c>
      <c r="F23" s="34" t="s">
        <v>124</v>
      </c>
      <c r="G23" s="34" t="s">
        <v>100</v>
      </c>
      <c r="H23" s="35" t="s">
        <v>101</v>
      </c>
      <c r="I23" s="47">
        <v>82</v>
      </c>
      <c r="J23" s="47">
        <v>79</v>
      </c>
      <c r="K23" s="47">
        <v>84</v>
      </c>
      <c r="L23" s="47">
        <f t="shared" si="0"/>
        <v>245</v>
      </c>
      <c r="M23" s="47">
        <v>66</v>
      </c>
      <c r="N23" s="47">
        <v>81</v>
      </c>
      <c r="O23" s="47">
        <v>77</v>
      </c>
      <c r="P23" s="47">
        <f t="shared" si="1"/>
        <v>224</v>
      </c>
      <c r="Q23" s="47">
        <f t="shared" si="2"/>
        <v>469</v>
      </c>
      <c r="R23" s="47"/>
      <c r="S23" s="47">
        <v>1</v>
      </c>
      <c r="T23" s="47"/>
    </row>
    <row r="24" spans="1:20" s="52" customFormat="1" ht="15.75">
      <c r="A24" s="47" t="s">
        <v>139</v>
      </c>
      <c r="B24" s="47" t="s">
        <v>140</v>
      </c>
      <c r="C24" s="29" t="s">
        <v>96</v>
      </c>
      <c r="D24" s="48" t="s">
        <v>97</v>
      </c>
      <c r="E24" s="34" t="s">
        <v>98</v>
      </c>
      <c r="F24" s="34" t="s">
        <v>99</v>
      </c>
      <c r="G24" s="34" t="s">
        <v>100</v>
      </c>
      <c r="H24" s="35" t="s">
        <v>101</v>
      </c>
      <c r="I24" s="47">
        <v>83</v>
      </c>
      <c r="J24" s="47">
        <v>85</v>
      </c>
      <c r="K24" s="47">
        <v>82</v>
      </c>
      <c r="L24" s="47">
        <f t="shared" si="0"/>
        <v>250</v>
      </c>
      <c r="M24" s="47">
        <v>45</v>
      </c>
      <c r="N24" s="47">
        <v>56</v>
      </c>
      <c r="O24" s="47">
        <v>74</v>
      </c>
      <c r="P24" s="47">
        <f t="shared" si="1"/>
        <v>175</v>
      </c>
      <c r="Q24" s="47">
        <f t="shared" si="2"/>
        <v>425</v>
      </c>
      <c r="R24" s="47"/>
      <c r="S24" s="47">
        <v>2</v>
      </c>
      <c r="T24" s="47"/>
    </row>
    <row r="25" spans="1:20" s="52" customFormat="1" ht="15.75">
      <c r="A25" s="47" t="s">
        <v>140</v>
      </c>
      <c r="B25" s="47" t="s">
        <v>141</v>
      </c>
      <c r="C25" s="29" t="s">
        <v>102</v>
      </c>
      <c r="D25" s="48" t="s">
        <v>103</v>
      </c>
      <c r="E25" s="36">
        <v>1944</v>
      </c>
      <c r="F25" s="34">
        <v>22828</v>
      </c>
      <c r="G25" s="34" t="s">
        <v>23</v>
      </c>
      <c r="H25" s="35" t="s">
        <v>34</v>
      </c>
      <c r="I25" s="47">
        <v>81</v>
      </c>
      <c r="J25" s="47">
        <v>83</v>
      </c>
      <c r="K25" s="47">
        <v>88</v>
      </c>
      <c r="L25" s="47">
        <f t="shared" si="0"/>
        <v>252</v>
      </c>
      <c r="M25" s="47"/>
      <c r="N25" s="47"/>
      <c r="O25" s="47"/>
      <c r="P25" s="47">
        <f t="shared" si="1"/>
        <v>0</v>
      </c>
      <c r="Q25" s="47">
        <f t="shared" si="2"/>
        <v>252</v>
      </c>
      <c r="R25" s="47" t="s">
        <v>133</v>
      </c>
      <c r="S25" s="47"/>
      <c r="T25" s="47"/>
    </row>
    <row r="26" spans="1:20" s="28" customFormat="1" ht="15.75">
      <c r="A26" s="27"/>
      <c r="B26" s="27"/>
      <c r="C26" s="71"/>
      <c r="D26" s="31"/>
      <c r="E26" s="41"/>
      <c r="F26" s="44"/>
      <c r="G26" s="39"/>
      <c r="H26" s="40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6.5" thickBot="1">
      <c r="A27" s="7"/>
      <c r="B27" s="7"/>
      <c r="C27" s="8"/>
      <c r="D27" s="9" t="s">
        <v>5</v>
      </c>
      <c r="E27" s="9" t="s">
        <v>50</v>
      </c>
      <c r="F27" s="8"/>
      <c r="G27" s="8"/>
      <c r="H27" s="9"/>
      <c r="I27" s="1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">
      <c r="A28" s="20" t="s">
        <v>29</v>
      </c>
      <c r="B28" s="20" t="s">
        <v>29</v>
      </c>
      <c r="C28" s="20" t="s">
        <v>41</v>
      </c>
      <c r="D28" s="21" t="s">
        <v>7</v>
      </c>
      <c r="E28" s="20" t="s">
        <v>8</v>
      </c>
      <c r="F28" s="20" t="s">
        <v>30</v>
      </c>
      <c r="G28" s="20" t="s">
        <v>10</v>
      </c>
      <c r="H28" s="21" t="s">
        <v>11</v>
      </c>
      <c r="I28" s="20" t="s">
        <v>12</v>
      </c>
      <c r="J28" s="20" t="s">
        <v>13</v>
      </c>
      <c r="K28" s="20" t="s">
        <v>14</v>
      </c>
      <c r="L28" s="20" t="s">
        <v>31</v>
      </c>
      <c r="M28" s="20" t="s">
        <v>12</v>
      </c>
      <c r="N28" s="20" t="s">
        <v>13</v>
      </c>
      <c r="O28" s="20" t="s">
        <v>14</v>
      </c>
      <c r="P28" s="20" t="s">
        <v>31</v>
      </c>
      <c r="Q28" s="20" t="s">
        <v>18</v>
      </c>
      <c r="R28" s="20" t="s">
        <v>32</v>
      </c>
      <c r="S28" s="20" t="s">
        <v>129</v>
      </c>
      <c r="T28" s="20" t="s">
        <v>19</v>
      </c>
    </row>
    <row r="29" spans="1:20" ht="12.75" thickBot="1">
      <c r="A29" s="22" t="s">
        <v>60</v>
      </c>
      <c r="B29" s="22" t="s">
        <v>33</v>
      </c>
      <c r="C29" s="55" t="s">
        <v>42</v>
      </c>
      <c r="D29" s="66"/>
      <c r="E29" s="22" t="s">
        <v>20</v>
      </c>
      <c r="F29" s="22" t="s">
        <v>21</v>
      </c>
      <c r="G29" s="22" t="s">
        <v>22</v>
      </c>
      <c r="H29" s="66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s="51" customFormat="1" ht="15.75">
      <c r="A30" s="38"/>
      <c r="B30" s="38" t="s">
        <v>12</v>
      </c>
      <c r="C30" s="39" t="s">
        <v>128</v>
      </c>
      <c r="D30" s="48" t="s">
        <v>81</v>
      </c>
      <c r="E30" s="34">
        <v>1989</v>
      </c>
      <c r="F30" s="34">
        <v>34357</v>
      </c>
      <c r="G30" s="34" t="s">
        <v>82</v>
      </c>
      <c r="H30" s="35" t="s">
        <v>83</v>
      </c>
      <c r="I30" s="38">
        <v>95</v>
      </c>
      <c r="J30" s="38">
        <v>93</v>
      </c>
      <c r="K30" s="38">
        <v>95</v>
      </c>
      <c r="L30" s="27">
        <f aca="true" t="shared" si="3" ref="L30:L36">SUM(I30:K30)</f>
        <v>283</v>
      </c>
      <c r="M30" s="27">
        <v>96</v>
      </c>
      <c r="N30" s="27">
        <v>93</v>
      </c>
      <c r="O30" s="27">
        <v>91</v>
      </c>
      <c r="P30" s="27">
        <f aca="true" t="shared" si="4" ref="P30:P36">SUM(M30:O30)</f>
        <v>280</v>
      </c>
      <c r="Q30" s="27">
        <f aca="true" t="shared" si="5" ref="Q30:Q36">SUM(L30,P30)</f>
        <v>563</v>
      </c>
      <c r="R30" s="38"/>
      <c r="S30" s="38">
        <v>11</v>
      </c>
      <c r="T30" s="38" t="s">
        <v>130</v>
      </c>
    </row>
    <row r="31" spans="1:20" s="51" customFormat="1" ht="15.75">
      <c r="A31" s="38" t="s">
        <v>12</v>
      </c>
      <c r="B31" s="38" t="s">
        <v>13</v>
      </c>
      <c r="C31" s="71">
        <v>3</v>
      </c>
      <c r="D31" s="63" t="s">
        <v>58</v>
      </c>
      <c r="E31" s="64">
        <v>1995</v>
      </c>
      <c r="F31" s="64">
        <v>39271</v>
      </c>
      <c r="G31" s="39" t="s">
        <v>54</v>
      </c>
      <c r="H31" s="50" t="s">
        <v>55</v>
      </c>
      <c r="I31" s="38">
        <v>93</v>
      </c>
      <c r="J31" s="38">
        <v>93</v>
      </c>
      <c r="K31" s="38">
        <v>93</v>
      </c>
      <c r="L31" s="27">
        <f t="shared" si="3"/>
        <v>279</v>
      </c>
      <c r="M31" s="27">
        <v>84</v>
      </c>
      <c r="N31" s="27">
        <v>91</v>
      </c>
      <c r="O31" s="27">
        <v>83</v>
      </c>
      <c r="P31" s="27">
        <f t="shared" si="4"/>
        <v>258</v>
      </c>
      <c r="Q31" s="27">
        <f t="shared" si="5"/>
        <v>537</v>
      </c>
      <c r="R31" s="38"/>
      <c r="S31" s="38">
        <v>5</v>
      </c>
      <c r="T31" s="38" t="s">
        <v>130</v>
      </c>
    </row>
    <row r="32" spans="1:20" s="51" customFormat="1" ht="15.75">
      <c r="A32" s="38"/>
      <c r="B32" s="38" t="s">
        <v>14</v>
      </c>
      <c r="C32" s="39">
        <v>6</v>
      </c>
      <c r="D32" s="60" t="s">
        <v>90</v>
      </c>
      <c r="E32" s="74">
        <v>1996</v>
      </c>
      <c r="F32" s="74">
        <v>38887</v>
      </c>
      <c r="G32" s="39" t="s">
        <v>86</v>
      </c>
      <c r="H32" s="60" t="s">
        <v>87</v>
      </c>
      <c r="I32" s="38">
        <v>87</v>
      </c>
      <c r="J32" s="38">
        <v>89</v>
      </c>
      <c r="K32" s="38">
        <v>89</v>
      </c>
      <c r="L32" s="27">
        <f t="shared" si="3"/>
        <v>265</v>
      </c>
      <c r="M32" s="27">
        <v>90</v>
      </c>
      <c r="N32" s="27">
        <v>90</v>
      </c>
      <c r="O32" s="27">
        <v>81</v>
      </c>
      <c r="P32" s="27">
        <f t="shared" si="4"/>
        <v>261</v>
      </c>
      <c r="Q32" s="27">
        <f t="shared" si="5"/>
        <v>526</v>
      </c>
      <c r="R32" s="38"/>
      <c r="S32" s="38">
        <v>7</v>
      </c>
      <c r="T32" s="38" t="s">
        <v>131</v>
      </c>
    </row>
    <row r="33" spans="1:20" s="51" customFormat="1" ht="15.75">
      <c r="A33" s="38" t="s">
        <v>13</v>
      </c>
      <c r="B33" s="38" t="s">
        <v>15</v>
      </c>
      <c r="C33" s="39">
        <v>5</v>
      </c>
      <c r="D33" s="50" t="s">
        <v>51</v>
      </c>
      <c r="E33" s="39" t="s">
        <v>52</v>
      </c>
      <c r="F33" s="39" t="s">
        <v>53</v>
      </c>
      <c r="G33" s="39" t="s">
        <v>54</v>
      </c>
      <c r="H33" s="50" t="s">
        <v>55</v>
      </c>
      <c r="I33" s="38">
        <v>82</v>
      </c>
      <c r="J33" s="38">
        <v>79</v>
      </c>
      <c r="K33" s="38">
        <v>90</v>
      </c>
      <c r="L33" s="27">
        <f t="shared" si="3"/>
        <v>251</v>
      </c>
      <c r="M33" s="27">
        <v>84</v>
      </c>
      <c r="N33" s="27">
        <v>83</v>
      </c>
      <c r="O33" s="27">
        <v>84</v>
      </c>
      <c r="P33" s="27">
        <f t="shared" si="4"/>
        <v>251</v>
      </c>
      <c r="Q33" s="27">
        <f t="shared" si="5"/>
        <v>502</v>
      </c>
      <c r="R33" s="38"/>
      <c r="S33" s="38">
        <v>6</v>
      </c>
      <c r="T33" s="38"/>
    </row>
    <row r="34" spans="1:20" s="51" customFormat="1" ht="15.75">
      <c r="A34" s="38"/>
      <c r="B34" s="38" t="s">
        <v>16</v>
      </c>
      <c r="C34" s="71">
        <v>4</v>
      </c>
      <c r="D34" s="72" t="s">
        <v>85</v>
      </c>
      <c r="E34" s="73">
        <v>1999</v>
      </c>
      <c r="F34" s="73">
        <v>39631</v>
      </c>
      <c r="G34" s="39" t="s">
        <v>86</v>
      </c>
      <c r="H34" s="72" t="s">
        <v>87</v>
      </c>
      <c r="I34" s="38">
        <v>88</v>
      </c>
      <c r="J34" s="38">
        <v>73</v>
      </c>
      <c r="K34" s="38">
        <v>88</v>
      </c>
      <c r="L34" s="27">
        <f t="shared" si="3"/>
        <v>249</v>
      </c>
      <c r="M34" s="27">
        <v>76</v>
      </c>
      <c r="N34" s="27">
        <v>79</v>
      </c>
      <c r="O34" s="27">
        <v>90</v>
      </c>
      <c r="P34" s="27">
        <f t="shared" si="4"/>
        <v>245</v>
      </c>
      <c r="Q34" s="27">
        <f t="shared" si="5"/>
        <v>494</v>
      </c>
      <c r="R34" s="38"/>
      <c r="S34" s="38">
        <v>6</v>
      </c>
      <c r="T34" s="38"/>
    </row>
    <row r="35" spans="1:20" s="51" customFormat="1" ht="15.75">
      <c r="A35" s="38"/>
      <c r="B35" s="38" t="s">
        <v>17</v>
      </c>
      <c r="C35" s="39">
        <v>8</v>
      </c>
      <c r="D35" s="75" t="s">
        <v>91</v>
      </c>
      <c r="E35" s="34" t="s">
        <v>92</v>
      </c>
      <c r="F35" s="36">
        <v>37736</v>
      </c>
      <c r="G35" s="39" t="s">
        <v>86</v>
      </c>
      <c r="H35" s="75" t="s">
        <v>87</v>
      </c>
      <c r="I35" s="47">
        <v>79</v>
      </c>
      <c r="J35" s="47">
        <v>81</v>
      </c>
      <c r="K35" s="47">
        <v>84</v>
      </c>
      <c r="L35" s="27">
        <f t="shared" si="3"/>
        <v>244</v>
      </c>
      <c r="M35" s="47">
        <v>74</v>
      </c>
      <c r="N35" s="47">
        <v>83</v>
      </c>
      <c r="O35" s="47">
        <v>85</v>
      </c>
      <c r="P35" s="27">
        <f t="shared" si="4"/>
        <v>242</v>
      </c>
      <c r="Q35" s="27">
        <f t="shared" si="5"/>
        <v>486</v>
      </c>
      <c r="R35" s="38"/>
      <c r="S35" s="38">
        <v>2</v>
      </c>
      <c r="T35" s="38"/>
    </row>
    <row r="36" spans="1:20" s="51" customFormat="1" ht="15.75">
      <c r="A36" s="38" t="s">
        <v>14</v>
      </c>
      <c r="B36" s="38" t="s">
        <v>134</v>
      </c>
      <c r="C36" s="39">
        <v>7</v>
      </c>
      <c r="D36" s="48" t="s">
        <v>63</v>
      </c>
      <c r="E36" s="36">
        <v>1998</v>
      </c>
      <c r="F36" s="34" t="s">
        <v>64</v>
      </c>
      <c r="G36" s="39" t="s">
        <v>54</v>
      </c>
      <c r="H36" s="65" t="s">
        <v>55</v>
      </c>
      <c r="I36" s="47">
        <v>87</v>
      </c>
      <c r="J36" s="47">
        <v>78</v>
      </c>
      <c r="K36" s="47">
        <v>88</v>
      </c>
      <c r="L36" s="27">
        <f t="shared" si="3"/>
        <v>253</v>
      </c>
      <c r="M36" s="47">
        <v>79</v>
      </c>
      <c r="N36" s="47">
        <v>58</v>
      </c>
      <c r="O36" s="47">
        <v>78</v>
      </c>
      <c r="P36" s="27">
        <f t="shared" si="4"/>
        <v>215</v>
      </c>
      <c r="Q36" s="27">
        <f t="shared" si="5"/>
        <v>468</v>
      </c>
      <c r="R36" s="38"/>
      <c r="S36" s="38">
        <v>4</v>
      </c>
      <c r="T36" s="38"/>
    </row>
    <row r="37" spans="1:20" s="19" customFormat="1" ht="15.75">
      <c r="A37" s="18"/>
      <c r="B37" s="18"/>
      <c r="C37" s="18"/>
      <c r="E37" s="18"/>
      <c r="F37" s="18"/>
      <c r="G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1:20" s="52" customFormat="1" ht="15.75">
      <c r="A38" s="59"/>
      <c r="B38" s="59" t="s">
        <v>26</v>
      </c>
      <c r="C38" s="59"/>
      <c r="E38" s="59" t="s">
        <v>40</v>
      </c>
      <c r="F38" s="57"/>
      <c r="G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PageLayoutView="0" workbookViewId="0" topLeftCell="A4">
      <pane xSplit="5" topLeftCell="F1" activePane="topRight" state="frozen"/>
      <selection pane="topLeft" activeCell="G7" sqref="G7"/>
      <selection pane="topRight" activeCell="N26" sqref="N26"/>
    </sheetView>
  </sheetViews>
  <sheetFormatPr defaultColWidth="9.140625" defaultRowHeight="12"/>
  <cols>
    <col min="1" max="1" width="7.7109375" style="0" customWidth="1"/>
    <col min="2" max="2" width="8.28125" style="0" customWidth="1"/>
    <col min="3" max="3" width="6.8515625" style="1" customWidth="1"/>
    <col min="4" max="4" width="42.421875" style="0" customWidth="1"/>
    <col min="5" max="5" width="12.28125" style="1" customWidth="1"/>
    <col min="6" max="6" width="12.00390625" style="1" customWidth="1"/>
    <col min="7" max="7" width="9.7109375" style="1" customWidth="1"/>
    <col min="8" max="8" width="46.7109375" style="0" customWidth="1"/>
    <col min="9" max="9" width="6.00390625" style="1" customWidth="1"/>
    <col min="10" max="10" width="6.7109375" style="1" customWidth="1"/>
    <col min="11" max="11" width="6.28125" style="1" customWidth="1"/>
    <col min="12" max="12" width="6.7109375" style="1" customWidth="1"/>
    <col min="13" max="13" width="6.421875" style="1" customWidth="1"/>
    <col min="14" max="14" width="7.7109375" style="1" customWidth="1"/>
    <col min="15" max="15" width="7.8515625" style="1" customWidth="1"/>
    <col min="16" max="17" width="5.7109375" style="1" customWidth="1"/>
  </cols>
  <sheetData>
    <row r="1" ht="25.5">
      <c r="G1" s="2" t="s">
        <v>0</v>
      </c>
    </row>
    <row r="2" spans="5:7" ht="11.25">
      <c r="E2"/>
      <c r="F2"/>
      <c r="G2"/>
    </row>
    <row r="3" spans="2:19" ht="15.75">
      <c r="B3" s="7"/>
      <c r="C3" s="8"/>
      <c r="D3" s="13" t="s">
        <v>1</v>
      </c>
      <c r="E3" s="16" t="s">
        <v>61</v>
      </c>
      <c r="F3" s="8"/>
      <c r="G3" s="8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15.75">
      <c r="B4" s="7"/>
      <c r="C4" s="8"/>
      <c r="D4" s="13" t="s">
        <v>2</v>
      </c>
      <c r="E4" s="16" t="s">
        <v>35</v>
      </c>
      <c r="F4" s="8"/>
      <c r="G4" s="8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ht="15.75">
      <c r="B5" s="7"/>
      <c r="C5" s="8"/>
      <c r="D5" s="13" t="s">
        <v>37</v>
      </c>
      <c r="E5" s="16" t="s">
        <v>38</v>
      </c>
      <c r="F5" s="8"/>
      <c r="G5" s="8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15.75">
      <c r="B6" s="7"/>
      <c r="C6" s="8"/>
      <c r="D6" s="13" t="s">
        <v>3</v>
      </c>
      <c r="E6" s="16" t="s">
        <v>36</v>
      </c>
      <c r="F6" s="8"/>
      <c r="G6" s="8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2:19" ht="15.75">
      <c r="B7" s="7"/>
      <c r="C7" s="8"/>
      <c r="D7" s="13" t="s">
        <v>4</v>
      </c>
      <c r="E7" s="17" t="s">
        <v>62</v>
      </c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7" ht="15.75">
      <c r="B8" s="6"/>
      <c r="C8" s="46"/>
      <c r="D8" s="4"/>
      <c r="E8" s="10"/>
      <c r="F8" s="5"/>
      <c r="G8" s="5"/>
      <c r="H8" s="3"/>
      <c r="I8" s="5"/>
      <c r="J8" s="5"/>
      <c r="K8" s="5"/>
      <c r="L8" s="5"/>
      <c r="M8" s="5"/>
      <c r="N8" s="5"/>
      <c r="O8" s="5"/>
      <c r="P8" s="5"/>
      <c r="Q8" s="5"/>
    </row>
    <row r="9" spans="2:17" s="19" customFormat="1" ht="16.5" thickBot="1">
      <c r="B9" s="13"/>
      <c r="C9" s="14"/>
      <c r="D9" s="13" t="s">
        <v>5</v>
      </c>
      <c r="E9" s="13" t="s">
        <v>80</v>
      </c>
      <c r="F9" s="14"/>
      <c r="G9" s="14"/>
      <c r="H9" s="13"/>
      <c r="I9" s="15"/>
      <c r="J9" s="14"/>
      <c r="K9" s="14"/>
      <c r="L9" s="14"/>
      <c r="M9" s="14"/>
      <c r="N9" s="14"/>
      <c r="O9" s="14"/>
      <c r="P9" s="14"/>
      <c r="Q9" s="14"/>
    </row>
    <row r="10" spans="1:17" ht="12">
      <c r="A10" s="23" t="s">
        <v>6</v>
      </c>
      <c r="B10" s="23" t="s">
        <v>6</v>
      </c>
      <c r="C10" s="20" t="s">
        <v>41</v>
      </c>
      <c r="D10" s="24" t="s">
        <v>7</v>
      </c>
      <c r="E10" s="23" t="s">
        <v>8</v>
      </c>
      <c r="F10" s="23" t="s">
        <v>9</v>
      </c>
      <c r="G10" s="23" t="s">
        <v>10</v>
      </c>
      <c r="H10" s="24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3" t="s">
        <v>16</v>
      </c>
      <c r="N10" s="23" t="s">
        <v>17</v>
      </c>
      <c r="O10" s="23" t="s">
        <v>18</v>
      </c>
      <c r="P10" s="23" t="s">
        <v>129</v>
      </c>
      <c r="Q10" s="23" t="s">
        <v>19</v>
      </c>
    </row>
    <row r="11" spans="1:17" ht="12.75" thickBot="1">
      <c r="A11" s="25" t="s">
        <v>60</v>
      </c>
      <c r="B11" s="25"/>
      <c r="C11" s="22" t="s">
        <v>42</v>
      </c>
      <c r="D11" s="26"/>
      <c r="E11" s="25" t="s">
        <v>20</v>
      </c>
      <c r="F11" s="25" t="s">
        <v>21</v>
      </c>
      <c r="G11" s="25" t="s">
        <v>22</v>
      </c>
      <c r="H11" s="26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54" customFormat="1" ht="15.75">
      <c r="A12" s="79" t="s">
        <v>12</v>
      </c>
      <c r="B12" s="47" t="s">
        <v>12</v>
      </c>
      <c r="C12" s="47">
        <v>117</v>
      </c>
      <c r="D12" s="48" t="s">
        <v>76</v>
      </c>
      <c r="E12" s="34" t="s">
        <v>77</v>
      </c>
      <c r="F12" s="34" t="s">
        <v>78</v>
      </c>
      <c r="G12" s="34" t="s">
        <v>39</v>
      </c>
      <c r="H12" s="63" t="s">
        <v>66</v>
      </c>
      <c r="I12" s="53">
        <v>96</v>
      </c>
      <c r="J12" s="53">
        <v>95</v>
      </c>
      <c r="K12" s="53">
        <v>98</v>
      </c>
      <c r="L12" s="53">
        <v>98</v>
      </c>
      <c r="M12" s="53">
        <v>97</v>
      </c>
      <c r="N12" s="53">
        <v>97</v>
      </c>
      <c r="O12" s="47">
        <f>SUM(I12:N12)</f>
        <v>581</v>
      </c>
      <c r="P12" s="47">
        <v>25</v>
      </c>
      <c r="Q12" s="47" t="s">
        <v>132</v>
      </c>
    </row>
    <row r="13" spans="1:17" s="49" customFormat="1" ht="15.75">
      <c r="A13" s="18"/>
      <c r="B13" s="47" t="s">
        <v>13</v>
      </c>
      <c r="C13" s="30">
        <v>118</v>
      </c>
      <c r="D13" s="60" t="s">
        <v>67</v>
      </c>
      <c r="E13" s="69" t="s">
        <v>68</v>
      </c>
      <c r="F13" s="69">
        <v>33716</v>
      </c>
      <c r="G13" s="34" t="s">
        <v>69</v>
      </c>
      <c r="H13" s="48" t="s">
        <v>70</v>
      </c>
      <c r="I13" s="32">
        <v>97</v>
      </c>
      <c r="J13" s="32">
        <v>98</v>
      </c>
      <c r="K13" s="32">
        <v>94</v>
      </c>
      <c r="L13" s="32">
        <v>96</v>
      </c>
      <c r="M13" s="32">
        <v>97</v>
      </c>
      <c r="N13" s="32">
        <v>95</v>
      </c>
      <c r="O13" s="30">
        <f>SUM(I13:N13)</f>
        <v>577</v>
      </c>
      <c r="P13" s="30">
        <v>22</v>
      </c>
      <c r="Q13" s="30" t="s">
        <v>132</v>
      </c>
    </row>
    <row r="14" spans="1:17" s="49" customFormat="1" ht="15.75">
      <c r="A14" s="80" t="s">
        <v>12</v>
      </c>
      <c r="B14" s="47" t="s">
        <v>14</v>
      </c>
      <c r="C14" s="30">
        <v>114</v>
      </c>
      <c r="D14" s="70" t="s">
        <v>44</v>
      </c>
      <c r="E14" s="42">
        <v>1997</v>
      </c>
      <c r="F14" s="43" t="s">
        <v>45</v>
      </c>
      <c r="G14" s="43" t="s">
        <v>39</v>
      </c>
      <c r="H14" s="63" t="s">
        <v>66</v>
      </c>
      <c r="I14" s="32">
        <v>97</v>
      </c>
      <c r="J14" s="32">
        <v>99</v>
      </c>
      <c r="K14" s="32">
        <v>94</v>
      </c>
      <c r="L14" s="32">
        <v>97</v>
      </c>
      <c r="M14" s="32">
        <v>96</v>
      </c>
      <c r="N14" s="32">
        <v>92</v>
      </c>
      <c r="O14" s="30">
        <f>SUM(I14:N14)</f>
        <v>575</v>
      </c>
      <c r="P14" s="30">
        <v>20</v>
      </c>
      <c r="Q14" s="30" t="s">
        <v>132</v>
      </c>
    </row>
    <row r="15" spans="1:17" s="49" customFormat="1" ht="15.75">
      <c r="A15" s="80" t="s">
        <v>13</v>
      </c>
      <c r="B15" s="47" t="s">
        <v>15</v>
      </c>
      <c r="C15" s="30">
        <v>116</v>
      </c>
      <c r="D15" s="63" t="s">
        <v>46</v>
      </c>
      <c r="E15" s="64">
        <v>1997</v>
      </c>
      <c r="F15" s="64">
        <v>37367</v>
      </c>
      <c r="G15" s="43" t="s">
        <v>39</v>
      </c>
      <c r="H15" s="63" t="s">
        <v>66</v>
      </c>
      <c r="I15" s="32">
        <v>86</v>
      </c>
      <c r="J15" s="32">
        <v>93</v>
      </c>
      <c r="K15" s="32">
        <v>91</v>
      </c>
      <c r="L15" s="32">
        <v>93</v>
      </c>
      <c r="M15" s="32">
        <v>95</v>
      </c>
      <c r="N15" s="32">
        <v>93</v>
      </c>
      <c r="O15" s="30">
        <f>SUM(I15:N15)</f>
        <v>551</v>
      </c>
      <c r="P15" s="30">
        <v>8</v>
      </c>
      <c r="Q15" s="30" t="s">
        <v>130</v>
      </c>
    </row>
    <row r="16" spans="1:17" s="49" customFormat="1" ht="15.75">
      <c r="A16" s="80" t="s">
        <v>14</v>
      </c>
      <c r="B16" s="47" t="s">
        <v>16</v>
      </c>
      <c r="C16" s="30">
        <v>111</v>
      </c>
      <c r="D16" s="67" t="s">
        <v>65</v>
      </c>
      <c r="E16" s="42">
        <v>1999</v>
      </c>
      <c r="F16" s="42">
        <v>39038</v>
      </c>
      <c r="G16" s="34" t="s">
        <v>39</v>
      </c>
      <c r="H16" s="68" t="s">
        <v>66</v>
      </c>
      <c r="I16" s="32">
        <v>88</v>
      </c>
      <c r="J16" s="32">
        <v>85</v>
      </c>
      <c r="K16" s="32">
        <v>95</v>
      </c>
      <c r="L16" s="32">
        <v>88</v>
      </c>
      <c r="M16" s="32">
        <v>92</v>
      </c>
      <c r="N16" s="32">
        <v>95</v>
      </c>
      <c r="O16" s="30">
        <f>SUM(I16:N16)</f>
        <v>543</v>
      </c>
      <c r="P16" s="30">
        <v>9</v>
      </c>
      <c r="Q16" s="30" t="s">
        <v>131</v>
      </c>
    </row>
    <row r="17" spans="1:17" s="31" customFormat="1" ht="15.75">
      <c r="A17" s="18"/>
      <c r="B17" s="18"/>
      <c r="C17" s="30"/>
      <c r="D17" s="33"/>
      <c r="E17" s="34"/>
      <c r="F17" s="34"/>
      <c r="G17" s="34"/>
      <c r="H17" s="33"/>
      <c r="I17" s="32"/>
      <c r="J17" s="32"/>
      <c r="K17" s="32"/>
      <c r="L17" s="32"/>
      <c r="M17" s="32"/>
      <c r="N17" s="32"/>
      <c r="O17" s="30"/>
      <c r="P17" s="30"/>
      <c r="Q17" s="30"/>
    </row>
    <row r="18" spans="1:17" s="19" customFormat="1" ht="16.5" thickBot="1">
      <c r="A18" s="13"/>
      <c r="B18" s="13"/>
      <c r="C18" s="14"/>
      <c r="D18" s="13" t="s">
        <v>5</v>
      </c>
      <c r="E18" s="13" t="s">
        <v>79</v>
      </c>
      <c r="F18" s="14"/>
      <c r="G18" s="14"/>
      <c r="H18" s="13"/>
      <c r="I18" s="15"/>
      <c r="J18" s="14"/>
      <c r="K18" s="14"/>
      <c r="L18" s="14"/>
      <c r="M18" s="14"/>
      <c r="N18" s="14"/>
      <c r="O18" s="14"/>
      <c r="P18" s="14"/>
      <c r="Q18" s="14"/>
    </row>
    <row r="19" spans="1:17" ht="12">
      <c r="A19" s="23" t="s">
        <v>6</v>
      </c>
      <c r="B19" s="23" t="s">
        <v>6</v>
      </c>
      <c r="C19" s="20" t="s">
        <v>41</v>
      </c>
      <c r="D19" s="24" t="s">
        <v>7</v>
      </c>
      <c r="E19" s="23" t="s">
        <v>8</v>
      </c>
      <c r="F19" s="23" t="s">
        <v>9</v>
      </c>
      <c r="G19" s="23" t="s">
        <v>10</v>
      </c>
      <c r="H19" s="24" t="s">
        <v>11</v>
      </c>
      <c r="I19" s="23" t="s">
        <v>12</v>
      </c>
      <c r="J19" s="23" t="s">
        <v>13</v>
      </c>
      <c r="K19" s="23" t="s">
        <v>14</v>
      </c>
      <c r="L19" s="23" t="s">
        <v>15</v>
      </c>
      <c r="M19" s="23" t="s">
        <v>16</v>
      </c>
      <c r="N19" s="23" t="s">
        <v>17</v>
      </c>
      <c r="O19" s="23" t="s">
        <v>18</v>
      </c>
      <c r="P19" s="23" t="s">
        <v>129</v>
      </c>
      <c r="Q19" s="23" t="s">
        <v>19</v>
      </c>
    </row>
    <row r="20" spans="1:17" ht="12.75" thickBot="1">
      <c r="A20" s="25" t="s">
        <v>60</v>
      </c>
      <c r="B20" s="25"/>
      <c r="C20" s="22" t="s">
        <v>42</v>
      </c>
      <c r="D20" s="26"/>
      <c r="E20" s="25" t="s">
        <v>20</v>
      </c>
      <c r="F20" s="25" t="s">
        <v>21</v>
      </c>
      <c r="G20" s="25" t="s">
        <v>22</v>
      </c>
      <c r="H20" s="26"/>
      <c r="I20" s="25"/>
      <c r="J20" s="25"/>
      <c r="K20" s="25"/>
      <c r="L20" s="25"/>
      <c r="M20" s="25"/>
      <c r="N20" s="25"/>
      <c r="O20" s="25"/>
      <c r="P20" s="25"/>
      <c r="Q20" s="25"/>
    </row>
    <row r="21" spans="1:17" s="31" customFormat="1" ht="15.75">
      <c r="A21" s="81" t="s">
        <v>12</v>
      </c>
      <c r="B21" s="18" t="s">
        <v>12</v>
      </c>
      <c r="C21" s="30">
        <v>214</v>
      </c>
      <c r="D21" s="70" t="s">
        <v>44</v>
      </c>
      <c r="E21" s="42">
        <v>1997</v>
      </c>
      <c r="F21" s="43" t="s">
        <v>45</v>
      </c>
      <c r="G21" s="43" t="s">
        <v>39</v>
      </c>
      <c r="H21" s="63" t="s">
        <v>66</v>
      </c>
      <c r="I21" s="32">
        <v>89</v>
      </c>
      <c r="J21" s="32">
        <v>92</v>
      </c>
      <c r="K21" s="32">
        <v>95</v>
      </c>
      <c r="L21" s="32">
        <v>97</v>
      </c>
      <c r="M21" s="32">
        <v>87</v>
      </c>
      <c r="N21" s="32">
        <v>89</v>
      </c>
      <c r="O21" s="30">
        <f>SUM(I21:N21)</f>
        <v>549</v>
      </c>
      <c r="P21" s="30">
        <v>8</v>
      </c>
      <c r="Q21" s="30" t="s">
        <v>130</v>
      </c>
    </row>
    <row r="22" spans="1:17" s="49" customFormat="1" ht="15.75">
      <c r="A22" s="41"/>
      <c r="B22" s="18" t="s">
        <v>13</v>
      </c>
      <c r="C22" s="30">
        <v>218</v>
      </c>
      <c r="D22" s="60" t="s">
        <v>67</v>
      </c>
      <c r="E22" s="69" t="s">
        <v>68</v>
      </c>
      <c r="F22" s="69">
        <v>33716</v>
      </c>
      <c r="G22" s="34" t="s">
        <v>69</v>
      </c>
      <c r="H22" s="48" t="s">
        <v>70</v>
      </c>
      <c r="I22" s="32">
        <v>89</v>
      </c>
      <c r="J22" s="32">
        <v>88</v>
      </c>
      <c r="K22" s="32">
        <v>94</v>
      </c>
      <c r="L22" s="32">
        <v>95</v>
      </c>
      <c r="M22" s="32">
        <v>85</v>
      </c>
      <c r="N22" s="32">
        <v>87</v>
      </c>
      <c r="O22" s="30">
        <f>SUM(I22:N22)</f>
        <v>538</v>
      </c>
      <c r="P22" s="30">
        <v>6</v>
      </c>
      <c r="Q22" s="30" t="s">
        <v>131</v>
      </c>
    </row>
    <row r="23" spans="1:17" s="49" customFormat="1" ht="15.75">
      <c r="A23" s="82" t="s">
        <v>12</v>
      </c>
      <c r="B23" s="18" t="s">
        <v>14</v>
      </c>
      <c r="C23" s="47">
        <v>217</v>
      </c>
      <c r="D23" s="48" t="s">
        <v>76</v>
      </c>
      <c r="E23" s="34" t="s">
        <v>77</v>
      </c>
      <c r="F23" s="34" t="s">
        <v>78</v>
      </c>
      <c r="G23" s="34" t="s">
        <v>39</v>
      </c>
      <c r="H23" s="63" t="s">
        <v>66</v>
      </c>
      <c r="I23" s="32">
        <v>81</v>
      </c>
      <c r="J23" s="32">
        <v>88</v>
      </c>
      <c r="K23" s="32">
        <v>95</v>
      </c>
      <c r="L23" s="32">
        <v>97</v>
      </c>
      <c r="M23" s="32">
        <v>75</v>
      </c>
      <c r="N23" s="32">
        <v>78</v>
      </c>
      <c r="O23" s="30">
        <f>SUM(I23:N23)</f>
        <v>514</v>
      </c>
      <c r="P23" s="30">
        <v>8</v>
      </c>
      <c r="Q23" s="30" t="s">
        <v>131</v>
      </c>
    </row>
    <row r="24" spans="1:17" s="49" customFormat="1" ht="15.75">
      <c r="A24" s="81" t="s">
        <v>13</v>
      </c>
      <c r="B24" s="18" t="s">
        <v>15</v>
      </c>
      <c r="C24" s="30">
        <v>216</v>
      </c>
      <c r="D24" s="63" t="s">
        <v>46</v>
      </c>
      <c r="E24" s="64">
        <v>1997</v>
      </c>
      <c r="F24" s="64">
        <v>37367</v>
      </c>
      <c r="G24" s="43" t="s">
        <v>39</v>
      </c>
      <c r="H24" s="63" t="s">
        <v>66</v>
      </c>
      <c r="I24" s="32">
        <v>80</v>
      </c>
      <c r="J24" s="32">
        <v>82</v>
      </c>
      <c r="K24" s="32">
        <v>90</v>
      </c>
      <c r="L24" s="32">
        <v>91</v>
      </c>
      <c r="M24" s="32">
        <v>55</v>
      </c>
      <c r="N24" s="32">
        <v>58</v>
      </c>
      <c r="O24" s="30">
        <f>SUM(I24:N24)</f>
        <v>456</v>
      </c>
      <c r="P24" s="30">
        <v>6</v>
      </c>
      <c r="Q24" s="30"/>
    </row>
    <row r="25" spans="1:17" s="31" customFormat="1" ht="15.75">
      <c r="A25" s="41"/>
      <c r="B25" s="18"/>
      <c r="C25" s="30"/>
      <c r="D25" s="33"/>
      <c r="E25" s="34"/>
      <c r="F25" s="34"/>
      <c r="G25" s="34"/>
      <c r="H25" s="33"/>
      <c r="I25" s="32"/>
      <c r="J25" s="32"/>
      <c r="K25" s="32"/>
      <c r="L25" s="32"/>
      <c r="M25" s="32"/>
      <c r="N25" s="32"/>
      <c r="O25" s="30"/>
      <c r="P25" s="30"/>
      <c r="Q25" s="30"/>
    </row>
    <row r="26" spans="2:17" s="31" customFormat="1" ht="15.75">
      <c r="B26" s="18"/>
      <c r="C26" s="30"/>
      <c r="D26" s="33"/>
      <c r="E26" s="34"/>
      <c r="F26" s="34"/>
      <c r="G26" s="34"/>
      <c r="H26" s="33"/>
      <c r="I26" s="32"/>
      <c r="J26" s="32"/>
      <c r="K26" s="32"/>
      <c r="L26" s="32"/>
      <c r="M26" s="32"/>
      <c r="N26" s="32"/>
      <c r="O26" s="30"/>
      <c r="P26" s="30"/>
      <c r="Q26" s="30"/>
    </row>
    <row r="27" spans="2:19" s="19" customFormat="1" ht="15.75">
      <c r="B27" s="16" t="s">
        <v>27</v>
      </c>
      <c r="C27" s="18"/>
      <c r="E27" s="16" t="s">
        <v>49</v>
      </c>
      <c r="F27" s="18"/>
      <c r="G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3:17" s="19" customFormat="1" ht="15.75">
      <c r="C28" s="18"/>
      <c r="E28" s="18"/>
      <c r="F28" s="18"/>
      <c r="G28" s="18"/>
      <c r="I28" s="18"/>
      <c r="J28" s="18"/>
      <c r="K28" s="18"/>
      <c r="L28" s="18"/>
      <c r="M28" s="18"/>
      <c r="N28" s="18"/>
      <c r="O28" s="18"/>
      <c r="P28" s="18"/>
      <c r="Q28" s="18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M15" sqref="M15"/>
    </sheetView>
  </sheetViews>
  <sheetFormatPr defaultColWidth="9.140625" defaultRowHeight="12"/>
  <cols>
    <col min="1" max="2" width="6.8515625" style="0" customWidth="1"/>
    <col min="3" max="3" width="31.00390625" style="0" customWidth="1"/>
    <col min="4" max="4" width="10.7109375" style="1" customWidth="1"/>
    <col min="5" max="5" width="11.140625" style="1" customWidth="1"/>
    <col min="6" max="6" width="7.28125" style="1" customWidth="1"/>
    <col min="7" max="7" width="38.8515625" style="0" customWidth="1"/>
    <col min="8" max="9" width="8.8515625" style="1" customWidth="1"/>
    <col min="10" max="10" width="7.8515625" style="1" customWidth="1"/>
    <col min="11" max="11" width="11.00390625" style="1" customWidth="1"/>
    <col min="12" max="13" width="6.8515625" style="1" customWidth="1"/>
  </cols>
  <sheetData>
    <row r="1" ht="25.5">
      <c r="F1" s="2" t="s">
        <v>0</v>
      </c>
    </row>
    <row r="2" spans="4:6" ht="11.25">
      <c r="D2"/>
      <c r="E2"/>
      <c r="F2"/>
    </row>
    <row r="3" spans="1:15" ht="15.75">
      <c r="A3" s="7"/>
      <c r="B3" s="7"/>
      <c r="C3" s="13" t="s">
        <v>1</v>
      </c>
      <c r="D3" s="16" t="s">
        <v>61</v>
      </c>
      <c r="E3" s="8"/>
      <c r="F3" s="8"/>
      <c r="G3" s="7"/>
      <c r="H3" s="8"/>
      <c r="I3" s="8"/>
      <c r="J3" s="8"/>
      <c r="K3" s="8"/>
      <c r="L3" s="8"/>
      <c r="M3" s="8"/>
      <c r="N3" s="8"/>
      <c r="O3" s="8"/>
    </row>
    <row r="4" spans="1:15" ht="15.75">
      <c r="A4" s="7"/>
      <c r="B4" s="7"/>
      <c r="C4" s="13" t="s">
        <v>2</v>
      </c>
      <c r="D4" s="16" t="s">
        <v>35</v>
      </c>
      <c r="E4" s="8"/>
      <c r="F4" s="8"/>
      <c r="G4" s="7"/>
      <c r="H4" s="8"/>
      <c r="I4" s="8"/>
      <c r="J4" s="8"/>
      <c r="K4" s="8"/>
      <c r="L4" s="8"/>
      <c r="M4" s="8"/>
      <c r="N4" s="8"/>
      <c r="O4" s="8"/>
    </row>
    <row r="5" spans="1:15" ht="15.75">
      <c r="A5" s="7"/>
      <c r="B5" s="7"/>
      <c r="C5" s="13" t="s">
        <v>37</v>
      </c>
      <c r="D5" s="16" t="s">
        <v>38</v>
      </c>
      <c r="E5" s="8"/>
      <c r="F5" s="8"/>
      <c r="G5" s="7"/>
      <c r="H5" s="8"/>
      <c r="I5" s="8"/>
      <c r="J5" s="8"/>
      <c r="K5" s="8"/>
      <c r="L5" s="8"/>
      <c r="M5" s="8"/>
      <c r="N5" s="8"/>
      <c r="O5" s="8"/>
    </row>
    <row r="6" spans="1:15" ht="15.75">
      <c r="A6" s="7"/>
      <c r="B6" s="7"/>
      <c r="C6" s="13" t="s">
        <v>3</v>
      </c>
      <c r="D6" s="16" t="s">
        <v>36</v>
      </c>
      <c r="E6" s="8"/>
      <c r="F6" s="8"/>
      <c r="G6" s="7"/>
      <c r="H6" s="8"/>
      <c r="I6" s="8"/>
      <c r="J6" s="8"/>
      <c r="K6" s="8"/>
      <c r="L6" s="8"/>
      <c r="M6" s="8"/>
      <c r="N6" s="8"/>
      <c r="O6" s="8"/>
    </row>
    <row r="7" spans="1:15" ht="15.75">
      <c r="A7" s="7"/>
      <c r="B7" s="7"/>
      <c r="C7" s="13" t="s">
        <v>4</v>
      </c>
      <c r="D7" s="17" t="s">
        <v>62</v>
      </c>
      <c r="E7" s="8"/>
      <c r="F7" s="8"/>
      <c r="G7" s="7"/>
      <c r="H7" s="8"/>
      <c r="I7" s="8"/>
      <c r="J7" s="8"/>
      <c r="K7" s="8"/>
      <c r="L7" s="8"/>
      <c r="M7" s="8"/>
      <c r="N7" s="8"/>
      <c r="O7" s="8"/>
    </row>
    <row r="8" spans="1:13" ht="15.75">
      <c r="A8" s="6"/>
      <c r="B8" s="6"/>
      <c r="C8" s="4"/>
      <c r="D8" s="10"/>
      <c r="E8" s="5"/>
      <c r="F8" s="5"/>
      <c r="G8" s="3"/>
      <c r="H8" s="5"/>
      <c r="I8" s="5"/>
      <c r="J8" s="5"/>
      <c r="K8" s="5"/>
      <c r="L8" s="5"/>
      <c r="M8" s="5"/>
    </row>
    <row r="9" spans="1:13" s="19" customFormat="1" ht="16.5" thickBot="1">
      <c r="A9" s="13"/>
      <c r="B9" s="13"/>
      <c r="C9" s="13" t="s">
        <v>5</v>
      </c>
      <c r="D9" s="13" t="s">
        <v>43</v>
      </c>
      <c r="E9" s="14"/>
      <c r="F9" s="14"/>
      <c r="G9" s="13"/>
      <c r="H9" s="15"/>
      <c r="I9" s="14"/>
      <c r="J9" s="14"/>
      <c r="K9" s="14"/>
      <c r="L9" s="14"/>
      <c r="M9" s="14"/>
    </row>
    <row r="10" spans="1:13" ht="12">
      <c r="A10" s="23" t="s">
        <v>6</v>
      </c>
      <c r="B10" s="20" t="s">
        <v>41</v>
      </c>
      <c r="C10" s="24" t="s">
        <v>7</v>
      </c>
      <c r="D10" s="23" t="s">
        <v>8</v>
      </c>
      <c r="E10" s="23" t="s">
        <v>9</v>
      </c>
      <c r="F10" s="23" t="s">
        <v>10</v>
      </c>
      <c r="G10" s="24" t="s">
        <v>11</v>
      </c>
      <c r="H10" s="23" t="s">
        <v>12</v>
      </c>
      <c r="I10" s="23">
        <v>2</v>
      </c>
      <c r="J10" s="23">
        <v>3</v>
      </c>
      <c r="K10" s="23" t="s">
        <v>18</v>
      </c>
      <c r="L10" s="23" t="s">
        <v>129</v>
      </c>
      <c r="M10" s="23" t="s">
        <v>19</v>
      </c>
    </row>
    <row r="11" spans="1:13" ht="12.75" thickBot="1">
      <c r="A11" s="25"/>
      <c r="B11" s="22" t="s">
        <v>42</v>
      </c>
      <c r="C11" s="26"/>
      <c r="D11" s="25" t="s">
        <v>20</v>
      </c>
      <c r="E11" s="25" t="s">
        <v>21</v>
      </c>
      <c r="F11" s="25" t="s">
        <v>22</v>
      </c>
      <c r="G11" s="26"/>
      <c r="H11" s="25"/>
      <c r="I11" s="25"/>
      <c r="J11" s="25"/>
      <c r="K11" s="25"/>
      <c r="L11" s="25"/>
      <c r="M11" s="25"/>
    </row>
    <row r="12" spans="1:13" s="54" customFormat="1" ht="19.5" customHeight="1">
      <c r="A12" s="57" t="s">
        <v>12</v>
      </c>
      <c r="B12" s="57">
        <v>3</v>
      </c>
      <c r="C12" s="48" t="s">
        <v>71</v>
      </c>
      <c r="D12" s="34" t="s">
        <v>72</v>
      </c>
      <c r="E12" s="34" t="s">
        <v>73</v>
      </c>
      <c r="F12" s="34" t="s">
        <v>74</v>
      </c>
      <c r="G12" s="35" t="s">
        <v>75</v>
      </c>
      <c r="H12" s="53">
        <v>172</v>
      </c>
      <c r="I12" s="53">
        <v>171</v>
      </c>
      <c r="J12" s="53">
        <v>172</v>
      </c>
      <c r="K12" s="78">
        <f>SUM(H12:J12)</f>
        <v>515</v>
      </c>
      <c r="L12" s="47">
        <v>3</v>
      </c>
      <c r="M12" s="47" t="s">
        <v>131</v>
      </c>
    </row>
    <row r="13" spans="1:13" s="54" customFormat="1" ht="19.5" customHeight="1">
      <c r="A13" s="57" t="s">
        <v>13</v>
      </c>
      <c r="B13" s="57">
        <v>4</v>
      </c>
      <c r="C13" s="48" t="s">
        <v>113</v>
      </c>
      <c r="D13" s="76">
        <v>1949</v>
      </c>
      <c r="E13" s="36">
        <v>35126</v>
      </c>
      <c r="F13" s="34" t="s">
        <v>23</v>
      </c>
      <c r="G13" s="35" t="s">
        <v>34</v>
      </c>
      <c r="H13" s="53">
        <v>165</v>
      </c>
      <c r="I13" s="53">
        <v>157</v>
      </c>
      <c r="J13" s="53">
        <v>165</v>
      </c>
      <c r="K13" s="78">
        <f>SUM(H13:J13)</f>
        <v>487</v>
      </c>
      <c r="L13" s="47">
        <v>2</v>
      </c>
      <c r="M13" s="47" t="s">
        <v>131</v>
      </c>
    </row>
    <row r="14" spans="1:13" s="54" customFormat="1" ht="19.5" customHeight="1">
      <c r="A14" s="57" t="s">
        <v>14</v>
      </c>
      <c r="B14" s="57">
        <v>5</v>
      </c>
      <c r="C14" s="33" t="s">
        <v>56</v>
      </c>
      <c r="D14" s="36">
        <v>1940</v>
      </c>
      <c r="E14" s="34" t="s">
        <v>57</v>
      </c>
      <c r="F14" s="34" t="s">
        <v>23</v>
      </c>
      <c r="G14" s="35" t="s">
        <v>34</v>
      </c>
      <c r="H14" s="53">
        <v>155</v>
      </c>
      <c r="I14" s="53">
        <v>168</v>
      </c>
      <c r="J14" s="53">
        <v>164</v>
      </c>
      <c r="K14" s="78">
        <f>SUM(H14:J14)</f>
        <v>487</v>
      </c>
      <c r="L14" s="47">
        <v>2</v>
      </c>
      <c r="M14" s="47" t="s">
        <v>131</v>
      </c>
    </row>
    <row r="15" spans="1:13" s="54" customFormat="1" ht="19.5" customHeight="1">
      <c r="A15" s="57" t="s">
        <v>15</v>
      </c>
      <c r="B15" s="57">
        <v>1</v>
      </c>
      <c r="C15" s="33" t="s">
        <v>47</v>
      </c>
      <c r="D15" s="36">
        <v>1945</v>
      </c>
      <c r="E15" s="34" t="s">
        <v>48</v>
      </c>
      <c r="F15" s="34" t="s">
        <v>54</v>
      </c>
      <c r="G15" s="37" t="s">
        <v>55</v>
      </c>
      <c r="H15" s="53">
        <v>179</v>
      </c>
      <c r="I15" s="53">
        <v>147</v>
      </c>
      <c r="J15" s="53">
        <v>152</v>
      </c>
      <c r="K15" s="78">
        <f>SUM(H15:J15)</f>
        <v>478</v>
      </c>
      <c r="L15" s="47">
        <v>4</v>
      </c>
      <c r="M15" s="47"/>
    </row>
    <row r="16" spans="1:13" s="52" customFormat="1" ht="19.5" customHeight="1">
      <c r="A16" s="57" t="s">
        <v>16</v>
      </c>
      <c r="B16" s="57">
        <v>2</v>
      </c>
      <c r="C16" s="63" t="s">
        <v>58</v>
      </c>
      <c r="D16" s="64">
        <v>1995</v>
      </c>
      <c r="E16" s="64">
        <v>39271</v>
      </c>
      <c r="F16" s="39" t="s">
        <v>54</v>
      </c>
      <c r="G16" s="65" t="s">
        <v>55</v>
      </c>
      <c r="H16" s="47">
        <v>153</v>
      </c>
      <c r="I16" s="47">
        <v>156</v>
      </c>
      <c r="J16" s="47">
        <v>148</v>
      </c>
      <c r="K16" s="78">
        <f>SUM(H16:J16)</f>
        <v>457</v>
      </c>
      <c r="L16" s="47">
        <v>0</v>
      </c>
      <c r="M16" s="47"/>
    </row>
    <row r="17" spans="1:13" s="52" customFormat="1" ht="15.75">
      <c r="A17" s="57"/>
      <c r="B17" s="57"/>
      <c r="C17" s="54"/>
      <c r="D17" s="29"/>
      <c r="E17" s="29"/>
      <c r="F17" s="29"/>
      <c r="G17" s="58"/>
      <c r="H17" s="47"/>
      <c r="I17" s="47"/>
      <c r="J17" s="47"/>
      <c r="K17" s="47"/>
      <c r="L17" s="47"/>
      <c r="M17" s="47"/>
    </row>
    <row r="18" spans="1:15" s="52" customFormat="1" ht="15.75">
      <c r="A18" s="59" t="s">
        <v>26</v>
      </c>
      <c r="B18" s="59"/>
      <c r="D18" s="59" t="s">
        <v>40</v>
      </c>
      <c r="E18" s="57"/>
      <c r="F18" s="57"/>
      <c r="H18" s="57"/>
      <c r="I18" s="57"/>
      <c r="J18" s="57"/>
      <c r="K18" s="57"/>
      <c r="L18" s="57"/>
      <c r="M18" s="57"/>
      <c r="N18" s="57"/>
      <c r="O18" s="57"/>
    </row>
    <row r="19" spans="1:15" s="19" customFormat="1" ht="15.75">
      <c r="A19" s="18"/>
      <c r="B19" s="18"/>
      <c r="D19" s="18"/>
      <c r="E19" s="18"/>
      <c r="F19" s="18"/>
      <c r="H19" s="18"/>
      <c r="I19" s="18"/>
      <c r="J19" s="18"/>
      <c r="K19" s="18"/>
      <c r="L19" s="18"/>
      <c r="M19" s="18"/>
      <c r="N19" s="18"/>
      <c r="O19" s="18"/>
    </row>
    <row r="20" spans="1:15" s="19" customFormat="1" ht="15.75">
      <c r="A20" s="16"/>
      <c r="B20" s="16"/>
      <c r="D20" s="16"/>
      <c r="E20" s="18"/>
      <c r="F20" s="18"/>
      <c r="H20" s="18"/>
      <c r="I20" s="18"/>
      <c r="J20" s="18"/>
      <c r="K20" s="18"/>
      <c r="L20" s="18"/>
      <c r="M20" s="18"/>
      <c r="N20" s="18"/>
      <c r="O20" s="18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Náčelník</cp:lastModifiedBy>
  <cp:lastPrinted>2003-01-01T07:29:01Z</cp:lastPrinted>
  <dcterms:created xsi:type="dcterms:W3CDTF">2001-05-05T13:40:04Z</dcterms:created>
  <dcterms:modified xsi:type="dcterms:W3CDTF">2013-05-13T15:49:17Z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